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<sst xmlns="http://schemas.openxmlformats.org/spreadsheetml/2006/main" count="83" uniqueCount="57">
  <si>
    <t>宜春学院2021年研究生第二批拟录取排序公示名单</t>
  </si>
  <si>
    <t>序号</t>
  </si>
  <si>
    <t>姓名</t>
  </si>
  <si>
    <t>初试成绩</t>
  </si>
  <si>
    <t>复试成绩</t>
  </si>
  <si>
    <t>总成绩</t>
  </si>
  <si>
    <t>综合排名</t>
  </si>
  <si>
    <t>同等学力加试成绩</t>
  </si>
  <si>
    <t>是否同意拟录取</t>
  </si>
  <si>
    <t>备注</t>
  </si>
  <si>
    <t>笔试成绩</t>
  </si>
  <si>
    <t>折算成绩</t>
  </si>
  <si>
    <t>专业测试</t>
  </si>
  <si>
    <t>英语测试</t>
  </si>
  <si>
    <t>综合面试</t>
  </si>
  <si>
    <t>初试折算成绩＋复试折算成绩</t>
  </si>
  <si>
    <t>郄浩宇</t>
  </si>
  <si>
    <t>是</t>
  </si>
  <si>
    <t>退役大学生士兵计划</t>
  </si>
  <si>
    <t xml:space="preserve"> 田恺玥 </t>
  </si>
  <si>
    <t>调剂考生</t>
  </si>
  <si>
    <t>戴佩如</t>
  </si>
  <si>
    <t>薛帅</t>
  </si>
  <si>
    <t>陈舒</t>
  </si>
  <si>
    <t>李慧</t>
  </si>
  <si>
    <t>张娟</t>
  </si>
  <si>
    <t>王刚</t>
  </si>
  <si>
    <t>唐馨悦</t>
  </si>
  <si>
    <t>杨雨曼</t>
  </si>
  <si>
    <t xml:space="preserve"> 潘芝玲 </t>
  </si>
  <si>
    <t>刘谷雨</t>
  </si>
  <si>
    <t xml:space="preserve">刘婷 </t>
  </si>
  <si>
    <t>徐露兰</t>
  </si>
  <si>
    <t>杨馨</t>
  </si>
  <si>
    <t>李前</t>
  </si>
  <si>
    <t xml:space="preserve"> 朱会丽 </t>
  </si>
  <si>
    <t>汪清清</t>
  </si>
  <si>
    <t>徐淑慧</t>
  </si>
  <si>
    <t>张俊威</t>
  </si>
  <si>
    <t>郭雯雯</t>
  </si>
  <si>
    <t>王洁琼</t>
  </si>
  <si>
    <t>张炫</t>
  </si>
  <si>
    <t>韦莹莹</t>
  </si>
  <si>
    <t>张伟</t>
  </si>
  <si>
    <t>牛涵静</t>
  </si>
  <si>
    <t>曹欣怡</t>
  </si>
  <si>
    <t>若排名靠前的考生自愿放弃录取资格，学校将录取资格依次顺延</t>
  </si>
  <si>
    <t>龙弟梅</t>
  </si>
  <si>
    <t>于鑫</t>
  </si>
  <si>
    <t>钟叶</t>
  </si>
  <si>
    <t>张宇</t>
  </si>
  <si>
    <t xml:space="preserve"> 葛婷婷</t>
  </si>
  <si>
    <t>王茜</t>
  </si>
  <si>
    <t>平佳欣</t>
  </si>
  <si>
    <t xml:space="preserve"> 王星栋 </t>
  </si>
  <si>
    <t>《生物化学》37   《药剂学》36</t>
  </si>
  <si>
    <t>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</si>
</sst>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9"/>
      <name val="Times New Roman"/>
      <charset val="0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/>
    <xf numFmtId="0" fontId="3" fillId="0" borderId="2" xfId="0" applyFont="1" applyFill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K42" sqref="K42"/>
    </sheetView>
  </sheetViews>
  <sheetFormatPr defaultColWidth="9" defaultRowHeight="13.5"/>
  <cols>
    <col min="2" max="2" width="8.125" customWidth="1"/>
    <col min="3" max="3" width="6.5" customWidth="1"/>
    <col min="4" max="4" width="6.125" customWidth="1"/>
    <col min="5" max="5" width="6.25" customWidth="1"/>
    <col min="6" max="6" width="5.5" customWidth="1"/>
    <col min="7" max="7" width="5.25" customWidth="1"/>
    <col min="8" max="8" width="8.625" customWidth="1"/>
    <col min="11" max="11" width="12.62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75" spans="1:13">
      <c r="A2" s="2" t="s">
        <v>1</v>
      </c>
      <c r="B2" s="2" t="s">
        <v>2</v>
      </c>
      <c r="C2" s="2" t="s">
        <v>3</v>
      </c>
      <c r="D2" s="2"/>
      <c r="E2" s="2" t="s">
        <v>4</v>
      </c>
      <c r="F2" s="2"/>
      <c r="G2" s="2"/>
      <c r="H2" s="3"/>
      <c r="I2" s="3" t="s">
        <v>5</v>
      </c>
      <c r="J2" s="2" t="s">
        <v>6</v>
      </c>
      <c r="K2" s="4" t="s">
        <v>7</v>
      </c>
      <c r="L2" s="13" t="s">
        <v>8</v>
      </c>
      <c r="M2" s="2" t="s">
        <v>9</v>
      </c>
    </row>
    <row r="3" ht="33.75" spans="1:13">
      <c r="A3" s="2"/>
      <c r="B3" s="2"/>
      <c r="C3" s="4" t="s">
        <v>10</v>
      </c>
      <c r="D3" s="4" t="s">
        <v>11</v>
      </c>
      <c r="E3" s="4" t="s">
        <v>12</v>
      </c>
      <c r="F3" s="4" t="s">
        <v>13</v>
      </c>
      <c r="G3" s="5" t="s">
        <v>14</v>
      </c>
      <c r="H3" s="6" t="s">
        <v>11</v>
      </c>
      <c r="I3" s="14" t="s">
        <v>15</v>
      </c>
      <c r="J3" s="2"/>
      <c r="K3" s="4"/>
      <c r="L3" s="15"/>
      <c r="M3" s="2"/>
    </row>
    <row r="4" ht="36" customHeight="1" spans="1:13">
      <c r="A4" s="7">
        <v>1</v>
      </c>
      <c r="B4" s="7" t="s">
        <v>16</v>
      </c>
      <c r="C4" s="8">
        <v>208</v>
      </c>
      <c r="D4" s="9">
        <f>C4/5*0.6</f>
        <v>24.96</v>
      </c>
      <c r="E4" s="7">
        <v>24</v>
      </c>
      <c r="F4" s="7">
        <v>38</v>
      </c>
      <c r="G4" s="7">
        <v>83</v>
      </c>
      <c r="H4" s="10">
        <f>(E4+F4+G4)/2.5*0.4</f>
        <v>23.2</v>
      </c>
      <c r="I4" s="10">
        <f>D4+H4</f>
        <v>48.16</v>
      </c>
      <c r="J4" s="7">
        <v>1</v>
      </c>
      <c r="K4" s="16"/>
      <c r="L4" s="7" t="s">
        <v>17</v>
      </c>
      <c r="M4" s="17" t="s">
        <v>18</v>
      </c>
    </row>
    <row r="5" ht="14.25" spans="1:13">
      <c r="A5" s="7">
        <v>2</v>
      </c>
      <c r="B5" s="7" t="s">
        <v>19</v>
      </c>
      <c r="C5" s="9">
        <v>313</v>
      </c>
      <c r="D5" s="9">
        <f t="shared" ref="D5:D39" si="0">C5/5*0.6</f>
        <v>37.56</v>
      </c>
      <c r="E5" s="9">
        <v>89</v>
      </c>
      <c r="F5" s="9">
        <v>43</v>
      </c>
      <c r="G5" s="11">
        <v>94</v>
      </c>
      <c r="H5" s="10">
        <f t="shared" ref="H5:H39" si="1">(E5+F5+G5)/2.5*0.4</f>
        <v>36.16</v>
      </c>
      <c r="I5" s="10">
        <f t="shared" ref="I5:I39" si="2">D5+H5</f>
        <v>73.72</v>
      </c>
      <c r="J5" s="7">
        <v>1</v>
      </c>
      <c r="K5" s="7"/>
      <c r="L5" s="7" t="s">
        <v>17</v>
      </c>
      <c r="M5" s="16" t="s">
        <v>20</v>
      </c>
    </row>
    <row r="6" ht="14.25" spans="1:13">
      <c r="A6" s="7">
        <v>3</v>
      </c>
      <c r="B6" s="7" t="s">
        <v>21</v>
      </c>
      <c r="C6" s="9">
        <v>309</v>
      </c>
      <c r="D6" s="9">
        <f t="shared" si="0"/>
        <v>37.08</v>
      </c>
      <c r="E6" s="9">
        <v>89</v>
      </c>
      <c r="F6" s="9">
        <v>43</v>
      </c>
      <c r="G6" s="11">
        <v>86</v>
      </c>
      <c r="H6" s="10">
        <f t="shared" si="1"/>
        <v>34.88</v>
      </c>
      <c r="I6" s="10">
        <f t="shared" si="2"/>
        <v>71.96</v>
      </c>
      <c r="J6" s="7">
        <v>2</v>
      </c>
      <c r="K6" s="7"/>
      <c r="L6" s="7" t="s">
        <v>17</v>
      </c>
      <c r="M6" s="16"/>
    </row>
    <row r="7" ht="14.25" spans="1:13">
      <c r="A7" s="7">
        <v>4</v>
      </c>
      <c r="B7" s="7" t="s">
        <v>22</v>
      </c>
      <c r="C7" s="8">
        <v>301</v>
      </c>
      <c r="D7" s="9">
        <f t="shared" si="0"/>
        <v>36.12</v>
      </c>
      <c r="E7" s="9">
        <v>90</v>
      </c>
      <c r="F7" s="9">
        <v>42</v>
      </c>
      <c r="G7" s="11">
        <v>86</v>
      </c>
      <c r="H7" s="10">
        <f t="shared" si="1"/>
        <v>34.88</v>
      </c>
      <c r="I7" s="10">
        <f t="shared" si="2"/>
        <v>71</v>
      </c>
      <c r="J7" s="7">
        <v>3</v>
      </c>
      <c r="K7" s="16"/>
      <c r="L7" s="7" t="s">
        <v>17</v>
      </c>
      <c r="M7" s="16"/>
    </row>
    <row r="8" ht="14.25" spans="1:13">
      <c r="A8" s="7">
        <v>5</v>
      </c>
      <c r="B8" s="7" t="s">
        <v>23</v>
      </c>
      <c r="C8" s="9">
        <v>302</v>
      </c>
      <c r="D8" s="9">
        <f t="shared" si="0"/>
        <v>36.24</v>
      </c>
      <c r="E8" s="9">
        <v>80</v>
      </c>
      <c r="F8" s="9">
        <v>43</v>
      </c>
      <c r="G8" s="11">
        <v>93</v>
      </c>
      <c r="H8" s="10">
        <f t="shared" si="1"/>
        <v>34.56</v>
      </c>
      <c r="I8" s="10">
        <f t="shared" si="2"/>
        <v>70.8</v>
      </c>
      <c r="J8" s="7">
        <v>4</v>
      </c>
      <c r="K8" s="7"/>
      <c r="L8" s="7" t="s">
        <v>17</v>
      </c>
      <c r="M8" s="16"/>
    </row>
    <row r="9" ht="14.25" spans="1:13">
      <c r="A9" s="7">
        <v>6</v>
      </c>
      <c r="B9" s="7" t="s">
        <v>24</v>
      </c>
      <c r="C9" s="9">
        <v>319</v>
      </c>
      <c r="D9" s="9">
        <f t="shared" si="0"/>
        <v>38.28</v>
      </c>
      <c r="E9" s="9">
        <v>77</v>
      </c>
      <c r="F9" s="9">
        <v>40</v>
      </c>
      <c r="G9" s="11">
        <v>86</v>
      </c>
      <c r="H9" s="10">
        <f t="shared" si="1"/>
        <v>32.48</v>
      </c>
      <c r="I9" s="10">
        <f t="shared" si="2"/>
        <v>70.76</v>
      </c>
      <c r="J9" s="7">
        <v>5</v>
      </c>
      <c r="K9" s="7"/>
      <c r="L9" s="7" t="s">
        <v>17</v>
      </c>
      <c r="M9" s="16"/>
    </row>
    <row r="10" ht="14.25" spans="1:13">
      <c r="A10" s="7">
        <v>7</v>
      </c>
      <c r="B10" s="7" t="s">
        <v>25</v>
      </c>
      <c r="C10" s="9">
        <v>312</v>
      </c>
      <c r="D10" s="9">
        <f t="shared" si="0"/>
        <v>37.44</v>
      </c>
      <c r="E10" s="9">
        <v>74</v>
      </c>
      <c r="F10" s="9">
        <v>44</v>
      </c>
      <c r="G10" s="11">
        <v>90</v>
      </c>
      <c r="H10" s="10">
        <f t="shared" si="1"/>
        <v>33.28</v>
      </c>
      <c r="I10" s="10">
        <f t="shared" si="2"/>
        <v>70.72</v>
      </c>
      <c r="J10" s="7">
        <v>6</v>
      </c>
      <c r="K10" s="16"/>
      <c r="L10" s="7" t="s">
        <v>17</v>
      </c>
      <c r="M10" s="16"/>
    </row>
    <row r="11" ht="14.25" spans="1:13">
      <c r="A11" s="7">
        <v>8</v>
      </c>
      <c r="B11" s="7" t="s">
        <v>26</v>
      </c>
      <c r="C11" s="9">
        <v>312</v>
      </c>
      <c r="D11" s="9">
        <f t="shared" si="0"/>
        <v>37.44</v>
      </c>
      <c r="E11" s="9">
        <v>68</v>
      </c>
      <c r="F11" s="9">
        <v>42</v>
      </c>
      <c r="G11" s="11">
        <v>94</v>
      </c>
      <c r="H11" s="10">
        <f t="shared" si="1"/>
        <v>32.64</v>
      </c>
      <c r="I11" s="10">
        <f t="shared" si="2"/>
        <v>70.08</v>
      </c>
      <c r="J11" s="7">
        <v>7</v>
      </c>
      <c r="K11" s="7"/>
      <c r="L11" s="7" t="s">
        <v>17</v>
      </c>
      <c r="M11" s="16"/>
    </row>
    <row r="12" ht="14.25" spans="1:13">
      <c r="A12" s="7">
        <v>9</v>
      </c>
      <c r="B12" s="7" t="s">
        <v>27</v>
      </c>
      <c r="C12" s="8">
        <v>305</v>
      </c>
      <c r="D12" s="9">
        <f t="shared" si="0"/>
        <v>36.6</v>
      </c>
      <c r="E12" s="7">
        <v>72</v>
      </c>
      <c r="F12" s="7">
        <v>43</v>
      </c>
      <c r="G12" s="7">
        <v>91</v>
      </c>
      <c r="H12" s="10">
        <f t="shared" si="1"/>
        <v>32.96</v>
      </c>
      <c r="I12" s="10">
        <f t="shared" si="2"/>
        <v>69.56</v>
      </c>
      <c r="J12" s="7">
        <v>8</v>
      </c>
      <c r="K12" s="9"/>
      <c r="L12" s="7" t="s">
        <v>17</v>
      </c>
      <c r="M12" s="16"/>
    </row>
    <row r="13" ht="14.25" spans="1:13">
      <c r="A13" s="7">
        <v>10</v>
      </c>
      <c r="B13" s="7" t="s">
        <v>28</v>
      </c>
      <c r="C13" s="9">
        <v>307</v>
      </c>
      <c r="D13" s="9">
        <f t="shared" si="0"/>
        <v>36.84</v>
      </c>
      <c r="E13" s="9">
        <v>67</v>
      </c>
      <c r="F13" s="9">
        <v>49</v>
      </c>
      <c r="G13" s="11">
        <v>88</v>
      </c>
      <c r="H13" s="10">
        <f t="shared" si="1"/>
        <v>32.64</v>
      </c>
      <c r="I13" s="10">
        <f t="shared" si="2"/>
        <v>69.48</v>
      </c>
      <c r="J13" s="7">
        <v>9</v>
      </c>
      <c r="K13" s="9"/>
      <c r="L13" s="7" t="s">
        <v>17</v>
      </c>
      <c r="M13" s="16"/>
    </row>
    <row r="14" ht="14.25" spans="1:13">
      <c r="A14" s="7">
        <v>11</v>
      </c>
      <c r="B14" s="7" t="s">
        <v>29</v>
      </c>
      <c r="C14" s="9">
        <v>314</v>
      </c>
      <c r="D14" s="9">
        <f t="shared" si="0"/>
        <v>37.68</v>
      </c>
      <c r="E14" s="9">
        <v>74</v>
      </c>
      <c r="F14" s="9">
        <v>42</v>
      </c>
      <c r="G14" s="11">
        <v>82</v>
      </c>
      <c r="H14" s="10">
        <f t="shared" si="1"/>
        <v>31.68</v>
      </c>
      <c r="I14" s="10">
        <f t="shared" si="2"/>
        <v>69.36</v>
      </c>
      <c r="J14" s="7">
        <v>10</v>
      </c>
      <c r="K14" s="9"/>
      <c r="L14" s="7" t="s">
        <v>17</v>
      </c>
      <c r="M14" s="16"/>
    </row>
    <row r="15" ht="14.25" spans="1:13">
      <c r="A15" s="7">
        <v>12</v>
      </c>
      <c r="B15" s="7" t="s">
        <v>30</v>
      </c>
      <c r="C15" s="8">
        <v>310</v>
      </c>
      <c r="D15" s="9">
        <f t="shared" si="0"/>
        <v>37.2</v>
      </c>
      <c r="E15" s="7">
        <v>73</v>
      </c>
      <c r="F15" s="7">
        <v>41</v>
      </c>
      <c r="G15" s="7">
        <v>86</v>
      </c>
      <c r="H15" s="10">
        <f t="shared" si="1"/>
        <v>32</v>
      </c>
      <c r="I15" s="10">
        <f t="shared" si="2"/>
        <v>69.2</v>
      </c>
      <c r="J15" s="7">
        <v>11</v>
      </c>
      <c r="K15" s="9"/>
      <c r="L15" s="7" t="s">
        <v>17</v>
      </c>
      <c r="M15" s="16"/>
    </row>
    <row r="16" ht="14.25" spans="1:13">
      <c r="A16" s="7">
        <v>13</v>
      </c>
      <c r="B16" s="7" t="s">
        <v>31</v>
      </c>
      <c r="C16" s="8">
        <v>310</v>
      </c>
      <c r="D16" s="9">
        <f t="shared" si="0"/>
        <v>37.2</v>
      </c>
      <c r="E16" s="7">
        <v>62</v>
      </c>
      <c r="F16" s="7">
        <v>44</v>
      </c>
      <c r="G16" s="7">
        <v>92</v>
      </c>
      <c r="H16" s="10">
        <f t="shared" si="1"/>
        <v>31.68</v>
      </c>
      <c r="I16" s="10">
        <f t="shared" si="2"/>
        <v>68.88</v>
      </c>
      <c r="J16" s="7">
        <v>12</v>
      </c>
      <c r="K16" s="18"/>
      <c r="L16" s="7" t="s">
        <v>17</v>
      </c>
      <c r="M16" s="16"/>
    </row>
    <row r="17" ht="14.25" spans="1:13">
      <c r="A17" s="7">
        <v>14</v>
      </c>
      <c r="B17" s="7" t="s">
        <v>32</v>
      </c>
      <c r="C17" s="9">
        <v>308</v>
      </c>
      <c r="D17" s="9">
        <f t="shared" si="0"/>
        <v>36.96</v>
      </c>
      <c r="E17" s="9">
        <v>59</v>
      </c>
      <c r="F17" s="9">
        <v>47</v>
      </c>
      <c r="G17" s="11">
        <v>91</v>
      </c>
      <c r="H17" s="10">
        <f t="shared" si="1"/>
        <v>31.52</v>
      </c>
      <c r="I17" s="10">
        <f t="shared" si="2"/>
        <v>68.48</v>
      </c>
      <c r="J17" s="7">
        <v>13</v>
      </c>
      <c r="K17" s="19"/>
      <c r="L17" s="7" t="s">
        <v>17</v>
      </c>
      <c r="M17" s="16"/>
    </row>
    <row r="18" ht="14.25" spans="1:13">
      <c r="A18" s="7">
        <v>15</v>
      </c>
      <c r="B18" s="7" t="s">
        <v>33</v>
      </c>
      <c r="C18" s="8">
        <v>312</v>
      </c>
      <c r="D18" s="9">
        <f t="shared" si="0"/>
        <v>37.44</v>
      </c>
      <c r="E18" s="7">
        <v>60</v>
      </c>
      <c r="F18" s="7">
        <v>45</v>
      </c>
      <c r="G18" s="7">
        <v>88</v>
      </c>
      <c r="H18" s="10">
        <f t="shared" si="1"/>
        <v>30.88</v>
      </c>
      <c r="I18" s="10">
        <f t="shared" si="2"/>
        <v>68.32</v>
      </c>
      <c r="J18" s="7">
        <v>14</v>
      </c>
      <c r="K18" s="19"/>
      <c r="L18" s="7" t="s">
        <v>17</v>
      </c>
      <c r="M18" s="16"/>
    </row>
    <row r="19" ht="14.25" spans="1:13">
      <c r="A19" s="7">
        <v>16</v>
      </c>
      <c r="B19" s="7" t="s">
        <v>34</v>
      </c>
      <c r="C19" s="8">
        <v>311</v>
      </c>
      <c r="D19" s="9">
        <f t="shared" si="0"/>
        <v>37.32</v>
      </c>
      <c r="E19" s="12">
        <v>64</v>
      </c>
      <c r="F19" s="12">
        <v>41</v>
      </c>
      <c r="G19" s="12">
        <v>86</v>
      </c>
      <c r="H19" s="10">
        <f t="shared" si="1"/>
        <v>30.56</v>
      </c>
      <c r="I19" s="10">
        <f t="shared" si="2"/>
        <v>67.88</v>
      </c>
      <c r="J19" s="7">
        <v>15</v>
      </c>
      <c r="K19" s="19"/>
      <c r="L19" s="7" t="s">
        <v>17</v>
      </c>
      <c r="M19" s="16"/>
    </row>
    <row r="20" ht="14.25" spans="1:13">
      <c r="A20" s="7">
        <v>17</v>
      </c>
      <c r="B20" s="7" t="s">
        <v>35</v>
      </c>
      <c r="C20" s="8">
        <v>316</v>
      </c>
      <c r="D20" s="9">
        <f t="shared" si="0"/>
        <v>37.92</v>
      </c>
      <c r="E20" s="12">
        <v>58</v>
      </c>
      <c r="F20" s="12">
        <v>41</v>
      </c>
      <c r="G20" s="12">
        <v>84</v>
      </c>
      <c r="H20" s="10">
        <f t="shared" si="1"/>
        <v>29.28</v>
      </c>
      <c r="I20" s="10">
        <f t="shared" si="2"/>
        <v>67.2</v>
      </c>
      <c r="J20" s="7">
        <v>16</v>
      </c>
      <c r="K20" s="19"/>
      <c r="L20" s="7" t="s">
        <v>17</v>
      </c>
      <c r="M20" s="16"/>
    </row>
    <row r="21" ht="14.25" spans="1:13">
      <c r="A21" s="7">
        <v>18</v>
      </c>
      <c r="B21" s="7" t="s">
        <v>36</v>
      </c>
      <c r="C21" s="8">
        <v>308</v>
      </c>
      <c r="D21" s="9">
        <f t="shared" si="0"/>
        <v>36.96</v>
      </c>
      <c r="E21" s="7">
        <v>48</v>
      </c>
      <c r="F21" s="7">
        <v>43</v>
      </c>
      <c r="G21" s="7">
        <v>91</v>
      </c>
      <c r="H21" s="10">
        <f t="shared" si="1"/>
        <v>29.12</v>
      </c>
      <c r="I21" s="10">
        <f t="shared" si="2"/>
        <v>66.08</v>
      </c>
      <c r="J21" s="7">
        <v>17</v>
      </c>
      <c r="K21" s="19"/>
      <c r="L21" s="7" t="s">
        <v>17</v>
      </c>
      <c r="M21" s="16"/>
    </row>
    <row r="22" ht="14.25" spans="1:13">
      <c r="A22" s="7">
        <v>19</v>
      </c>
      <c r="B22" s="7" t="s">
        <v>37</v>
      </c>
      <c r="C22" s="8">
        <v>302</v>
      </c>
      <c r="D22" s="9">
        <f t="shared" si="0"/>
        <v>36.24</v>
      </c>
      <c r="E22" s="7">
        <v>62</v>
      </c>
      <c r="F22" s="7">
        <v>39</v>
      </c>
      <c r="G22" s="7">
        <v>84</v>
      </c>
      <c r="H22" s="10">
        <f t="shared" si="1"/>
        <v>29.6</v>
      </c>
      <c r="I22" s="10">
        <f t="shared" si="2"/>
        <v>65.84</v>
      </c>
      <c r="J22" s="7">
        <v>18</v>
      </c>
      <c r="K22" s="19"/>
      <c r="L22" s="7" t="s">
        <v>17</v>
      </c>
      <c r="M22" s="16"/>
    </row>
    <row r="23" ht="14.25" spans="1:13">
      <c r="A23" s="7">
        <v>20</v>
      </c>
      <c r="B23" s="7" t="s">
        <v>38</v>
      </c>
      <c r="C23" s="7">
        <v>316</v>
      </c>
      <c r="D23" s="9">
        <f t="shared" si="0"/>
        <v>37.92</v>
      </c>
      <c r="E23" s="7">
        <v>41</v>
      </c>
      <c r="F23" s="7">
        <v>42</v>
      </c>
      <c r="G23" s="7">
        <v>88</v>
      </c>
      <c r="H23" s="10">
        <f t="shared" si="1"/>
        <v>27.36</v>
      </c>
      <c r="I23" s="10">
        <f t="shared" si="2"/>
        <v>65.28</v>
      </c>
      <c r="J23" s="7">
        <v>19</v>
      </c>
      <c r="K23" s="19"/>
      <c r="L23" s="7" t="s">
        <v>17</v>
      </c>
      <c r="M23" s="16"/>
    </row>
    <row r="24" ht="14.25" spans="1:13">
      <c r="A24" s="7">
        <v>21</v>
      </c>
      <c r="B24" s="7" t="s">
        <v>39</v>
      </c>
      <c r="C24" s="8">
        <v>320</v>
      </c>
      <c r="D24" s="9">
        <f t="shared" si="0"/>
        <v>38.4</v>
      </c>
      <c r="E24" s="9">
        <v>35</v>
      </c>
      <c r="F24" s="9">
        <v>42</v>
      </c>
      <c r="G24" s="11">
        <v>88</v>
      </c>
      <c r="H24" s="10">
        <f t="shared" si="1"/>
        <v>26.4</v>
      </c>
      <c r="I24" s="10">
        <f t="shared" si="2"/>
        <v>64.8</v>
      </c>
      <c r="J24" s="7">
        <v>20</v>
      </c>
      <c r="K24" s="19"/>
      <c r="L24" s="7" t="s">
        <v>17</v>
      </c>
      <c r="M24" s="16"/>
    </row>
    <row r="25" ht="14.25" spans="1:13">
      <c r="A25" s="7">
        <v>22</v>
      </c>
      <c r="B25" s="7" t="s">
        <v>40</v>
      </c>
      <c r="C25" s="9">
        <v>309</v>
      </c>
      <c r="D25" s="9">
        <f t="shared" si="0"/>
        <v>37.08</v>
      </c>
      <c r="E25" s="9">
        <v>44</v>
      </c>
      <c r="F25" s="9">
        <v>43</v>
      </c>
      <c r="G25" s="11">
        <v>84</v>
      </c>
      <c r="H25" s="10">
        <f t="shared" si="1"/>
        <v>27.36</v>
      </c>
      <c r="I25" s="10">
        <f t="shared" si="2"/>
        <v>64.44</v>
      </c>
      <c r="J25" s="7">
        <v>21</v>
      </c>
      <c r="K25" s="19"/>
      <c r="L25" s="7" t="s">
        <v>17</v>
      </c>
      <c r="M25" s="16"/>
    </row>
    <row r="26" ht="14.25" spans="1:13">
      <c r="A26" s="7">
        <v>23</v>
      </c>
      <c r="B26" s="7" t="s">
        <v>41</v>
      </c>
      <c r="C26" s="9">
        <v>306</v>
      </c>
      <c r="D26" s="9">
        <f t="shared" si="0"/>
        <v>36.72</v>
      </c>
      <c r="E26" s="9">
        <v>43</v>
      </c>
      <c r="F26" s="9">
        <v>42</v>
      </c>
      <c r="G26" s="11">
        <v>88</v>
      </c>
      <c r="H26" s="10">
        <f t="shared" si="1"/>
        <v>27.68</v>
      </c>
      <c r="I26" s="10">
        <f t="shared" si="2"/>
        <v>64.4</v>
      </c>
      <c r="J26" s="7">
        <v>22</v>
      </c>
      <c r="K26" s="19"/>
      <c r="L26" s="7" t="s">
        <v>17</v>
      </c>
      <c r="M26" s="16"/>
    </row>
    <row r="27" ht="14.25" spans="1:13">
      <c r="A27" s="7">
        <v>24</v>
      </c>
      <c r="B27" s="7" t="s">
        <v>42</v>
      </c>
      <c r="C27" s="9">
        <v>302</v>
      </c>
      <c r="D27" s="9">
        <f t="shared" si="0"/>
        <v>36.24</v>
      </c>
      <c r="E27" s="9">
        <v>41</v>
      </c>
      <c r="F27" s="9">
        <v>46</v>
      </c>
      <c r="G27" s="11">
        <v>88</v>
      </c>
      <c r="H27" s="10">
        <f t="shared" si="1"/>
        <v>28</v>
      </c>
      <c r="I27" s="10">
        <f t="shared" si="2"/>
        <v>64.24</v>
      </c>
      <c r="J27" s="7">
        <v>23</v>
      </c>
      <c r="K27" s="19"/>
      <c r="L27" s="7" t="s">
        <v>17</v>
      </c>
      <c r="M27" s="16"/>
    </row>
    <row r="28" ht="14.25" spans="1:13">
      <c r="A28" s="7">
        <v>25</v>
      </c>
      <c r="B28" s="7" t="s">
        <v>43</v>
      </c>
      <c r="C28" s="8">
        <v>308</v>
      </c>
      <c r="D28" s="9">
        <f t="shared" si="0"/>
        <v>36.96</v>
      </c>
      <c r="E28" s="7">
        <v>40</v>
      </c>
      <c r="F28" s="7">
        <v>44</v>
      </c>
      <c r="G28" s="7">
        <v>85</v>
      </c>
      <c r="H28" s="10">
        <f t="shared" si="1"/>
        <v>27.04</v>
      </c>
      <c r="I28" s="10">
        <f t="shared" si="2"/>
        <v>64</v>
      </c>
      <c r="J28" s="7">
        <v>24</v>
      </c>
      <c r="K28" s="19"/>
      <c r="L28" s="7" t="s">
        <v>17</v>
      </c>
      <c r="M28" s="16"/>
    </row>
    <row r="29" ht="14.25" spans="1:13">
      <c r="A29" s="7">
        <v>26</v>
      </c>
      <c r="B29" s="7" t="s">
        <v>44</v>
      </c>
      <c r="C29" s="8">
        <v>302</v>
      </c>
      <c r="D29" s="9">
        <f t="shared" si="0"/>
        <v>36.24</v>
      </c>
      <c r="E29" s="7">
        <v>43</v>
      </c>
      <c r="F29" s="7">
        <v>43</v>
      </c>
      <c r="G29" s="7">
        <v>87</v>
      </c>
      <c r="H29" s="10">
        <f t="shared" si="1"/>
        <v>27.68</v>
      </c>
      <c r="I29" s="10">
        <f t="shared" si="2"/>
        <v>63.92</v>
      </c>
      <c r="J29" s="7">
        <v>25</v>
      </c>
      <c r="K29" s="19"/>
      <c r="L29" s="7" t="s">
        <v>17</v>
      </c>
      <c r="M29" s="16"/>
    </row>
    <row r="30" ht="14.25" spans="1:13">
      <c r="A30" s="7">
        <v>27</v>
      </c>
      <c r="B30" s="7" t="s">
        <v>45</v>
      </c>
      <c r="C30" s="8">
        <v>300</v>
      </c>
      <c r="D30" s="9">
        <f t="shared" si="0"/>
        <v>36</v>
      </c>
      <c r="E30" s="7">
        <v>47</v>
      </c>
      <c r="F30" s="7">
        <v>40</v>
      </c>
      <c r="G30" s="7">
        <v>87</v>
      </c>
      <c r="H30" s="10">
        <f t="shared" si="1"/>
        <v>27.84</v>
      </c>
      <c r="I30" s="10">
        <f t="shared" si="2"/>
        <v>63.84</v>
      </c>
      <c r="J30" s="7">
        <v>26</v>
      </c>
      <c r="K30" s="19"/>
      <c r="L30" s="20" t="s">
        <v>46</v>
      </c>
      <c r="M30" s="21"/>
    </row>
    <row r="31" ht="14.25" spans="1:13">
      <c r="A31" s="7">
        <v>28</v>
      </c>
      <c r="B31" s="7" t="s">
        <v>47</v>
      </c>
      <c r="C31" s="9">
        <v>345</v>
      </c>
      <c r="D31" s="9">
        <f t="shared" si="0"/>
        <v>41.4</v>
      </c>
      <c r="E31" s="9">
        <v>18</v>
      </c>
      <c r="F31" s="9">
        <v>39</v>
      </c>
      <c r="G31" s="11">
        <v>83</v>
      </c>
      <c r="H31" s="10">
        <f t="shared" si="1"/>
        <v>22.4</v>
      </c>
      <c r="I31" s="10">
        <f t="shared" si="2"/>
        <v>63.8</v>
      </c>
      <c r="J31" s="7">
        <v>27</v>
      </c>
      <c r="K31" s="19"/>
      <c r="L31" s="22"/>
      <c r="M31" s="23"/>
    </row>
    <row r="32" ht="14.25" spans="1:13">
      <c r="A32" s="7">
        <v>29</v>
      </c>
      <c r="B32" s="7" t="s">
        <v>48</v>
      </c>
      <c r="C32" s="8">
        <v>302</v>
      </c>
      <c r="D32" s="9">
        <f t="shared" si="0"/>
        <v>36.24</v>
      </c>
      <c r="E32" s="7">
        <v>43</v>
      </c>
      <c r="F32" s="7">
        <v>42</v>
      </c>
      <c r="G32" s="7">
        <v>87</v>
      </c>
      <c r="H32" s="10">
        <f t="shared" si="1"/>
        <v>27.52</v>
      </c>
      <c r="I32" s="10">
        <f t="shared" si="2"/>
        <v>63.76</v>
      </c>
      <c r="J32" s="7">
        <v>28</v>
      </c>
      <c r="K32" s="19"/>
      <c r="L32" s="22"/>
      <c r="M32" s="23"/>
    </row>
    <row r="33" ht="14.25" spans="1:13">
      <c r="A33" s="7">
        <v>30</v>
      </c>
      <c r="B33" s="7" t="s">
        <v>49</v>
      </c>
      <c r="C33" s="8">
        <v>334</v>
      </c>
      <c r="D33" s="9">
        <f t="shared" si="0"/>
        <v>40.08</v>
      </c>
      <c r="E33" s="7">
        <v>22</v>
      </c>
      <c r="F33" s="7">
        <v>39</v>
      </c>
      <c r="G33" s="7">
        <v>86</v>
      </c>
      <c r="H33" s="10">
        <f t="shared" si="1"/>
        <v>23.52</v>
      </c>
      <c r="I33" s="10">
        <f t="shared" si="2"/>
        <v>63.6</v>
      </c>
      <c r="J33" s="7">
        <v>29</v>
      </c>
      <c r="K33" s="19"/>
      <c r="L33" s="22"/>
      <c r="M33" s="23"/>
    </row>
    <row r="34" ht="14.25" spans="1:13">
      <c r="A34" s="7">
        <v>31</v>
      </c>
      <c r="B34" s="7" t="s">
        <v>50</v>
      </c>
      <c r="C34" s="8">
        <v>313</v>
      </c>
      <c r="D34" s="9">
        <f t="shared" si="0"/>
        <v>37.56</v>
      </c>
      <c r="E34" s="7">
        <v>36</v>
      </c>
      <c r="F34" s="7">
        <v>41</v>
      </c>
      <c r="G34" s="7">
        <v>85</v>
      </c>
      <c r="H34" s="10">
        <f t="shared" si="1"/>
        <v>25.92</v>
      </c>
      <c r="I34" s="10">
        <f t="shared" si="2"/>
        <v>63.48</v>
      </c>
      <c r="J34" s="7">
        <v>30</v>
      </c>
      <c r="K34" s="19"/>
      <c r="L34" s="22"/>
      <c r="M34" s="23"/>
    </row>
    <row r="35" ht="14.25" spans="1:13">
      <c r="A35" s="7">
        <v>32</v>
      </c>
      <c r="B35" s="7" t="s">
        <v>51</v>
      </c>
      <c r="C35" s="9">
        <v>314</v>
      </c>
      <c r="D35" s="9">
        <f t="shared" si="0"/>
        <v>37.68</v>
      </c>
      <c r="E35" s="9">
        <v>25</v>
      </c>
      <c r="F35" s="9">
        <v>45</v>
      </c>
      <c r="G35" s="11">
        <v>88</v>
      </c>
      <c r="H35" s="10">
        <f t="shared" si="1"/>
        <v>25.28</v>
      </c>
      <c r="I35" s="10">
        <f t="shared" si="2"/>
        <v>62.96</v>
      </c>
      <c r="J35" s="7">
        <v>31</v>
      </c>
      <c r="K35" s="19"/>
      <c r="L35" s="22"/>
      <c r="M35" s="23"/>
    </row>
    <row r="36" ht="14.25" spans="1:13">
      <c r="A36" s="7">
        <v>33</v>
      </c>
      <c r="B36" s="7" t="s">
        <v>52</v>
      </c>
      <c r="C36" s="8">
        <v>312</v>
      </c>
      <c r="D36" s="9">
        <f t="shared" si="0"/>
        <v>37.44</v>
      </c>
      <c r="E36" s="7">
        <v>18</v>
      </c>
      <c r="F36" s="7">
        <v>41</v>
      </c>
      <c r="G36" s="7">
        <v>81</v>
      </c>
      <c r="H36" s="10">
        <f t="shared" si="1"/>
        <v>22.4</v>
      </c>
      <c r="I36" s="10">
        <f t="shared" si="2"/>
        <v>59.84</v>
      </c>
      <c r="J36" s="7">
        <v>32</v>
      </c>
      <c r="K36" s="19"/>
      <c r="L36" s="22"/>
      <c r="M36" s="23"/>
    </row>
    <row r="37" ht="14.25" spans="1:13">
      <c r="A37" s="7">
        <v>34</v>
      </c>
      <c r="B37" s="7" t="s">
        <v>53</v>
      </c>
      <c r="C37" s="8">
        <v>302</v>
      </c>
      <c r="D37" s="9">
        <f t="shared" si="0"/>
        <v>36.24</v>
      </c>
      <c r="E37" s="7">
        <v>17</v>
      </c>
      <c r="F37" s="7">
        <v>42</v>
      </c>
      <c r="G37" s="7">
        <v>88</v>
      </c>
      <c r="H37" s="10">
        <f t="shared" si="1"/>
        <v>23.52</v>
      </c>
      <c r="I37" s="10">
        <f t="shared" si="2"/>
        <v>59.76</v>
      </c>
      <c r="J37" s="7">
        <v>33</v>
      </c>
      <c r="K37" s="19"/>
      <c r="L37" s="24"/>
      <c r="M37" s="25"/>
    </row>
    <row r="38" ht="28" customHeight="1" spans="1:13">
      <c r="A38" s="7">
        <v>35</v>
      </c>
      <c r="B38" s="7" t="s">
        <v>54</v>
      </c>
      <c r="C38" s="9">
        <v>309</v>
      </c>
      <c r="D38" s="9">
        <f t="shared" si="0"/>
        <v>37.08</v>
      </c>
      <c r="E38" s="9">
        <v>8</v>
      </c>
      <c r="F38" s="9">
        <v>45</v>
      </c>
      <c r="G38" s="11">
        <v>85</v>
      </c>
      <c r="H38" s="10">
        <f t="shared" si="1"/>
        <v>22.08</v>
      </c>
      <c r="I38" s="10">
        <f t="shared" si="2"/>
        <v>59.16</v>
      </c>
      <c r="J38" s="7">
        <v>34</v>
      </c>
      <c r="K38" s="26" t="s">
        <v>55</v>
      </c>
      <c r="L38" s="7" t="s">
        <v>56</v>
      </c>
      <c r="M38" s="27"/>
    </row>
  </sheetData>
  <mergeCells count="11">
    <mergeCell ref="A1:M1"/>
    <mergeCell ref="C2:D2"/>
    <mergeCell ref="E2:H2"/>
    <mergeCell ref="A2:A3"/>
    <mergeCell ref="B2:B3"/>
    <mergeCell ref="J2:J3"/>
    <mergeCell ref="K2:K3"/>
    <mergeCell ref="L2:L3"/>
    <mergeCell ref="M2:M3"/>
    <mergeCell ref="M5:M29"/>
    <mergeCell ref="L30:M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2021-04-01T10:08:00Z</dcterms:created>
  <dcterms:modified xsi:type="dcterms:W3CDTF">2021-04-01T10:29:43Z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